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autoCompressPictures="0"/>
  <bookViews>
    <workbookView xWindow="80" yWindow="0" windowWidth="25360" windowHeight="15820"/>
  </bookViews>
  <sheets>
    <sheet name="TER " sheetId="2" r:id="rId1"/>
    <sheet name="Foreign Air Carrier" sheetId="5" r:id="rId2"/>
  </sheets>
  <definedNames>
    <definedName name="_xlnm.Print_Area" localSheetId="0">'TER '!$A$1:$N$60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2" l="1"/>
  <c r="G32" i="2"/>
  <c r="G33" i="2"/>
  <c r="G35" i="2"/>
  <c r="G29" i="2"/>
  <c r="G28" i="2"/>
  <c r="G27" i="2"/>
  <c r="G26" i="2"/>
  <c r="G24" i="2"/>
  <c r="G23" i="2"/>
  <c r="G22" i="2"/>
  <c r="B32" i="2"/>
  <c r="G18" i="2"/>
  <c r="I21" i="2"/>
  <c r="J21" i="2"/>
  <c r="K21" i="2"/>
  <c r="L21" i="2"/>
  <c r="K20" i="2"/>
  <c r="H20" i="2"/>
  <c r="L20" i="2"/>
  <c r="J20" i="2"/>
  <c r="I20" i="2"/>
</calcChain>
</file>

<file path=xl/sharedStrings.xml><?xml version="1.0" encoding="utf-8"?>
<sst xmlns="http://schemas.openxmlformats.org/spreadsheetml/2006/main" count="110" uniqueCount="103">
  <si>
    <t>Remittance
Address:</t>
  </si>
  <si>
    <t>Name:</t>
  </si>
  <si>
    <t>Phone:</t>
  </si>
  <si>
    <t>Date Travel Began:</t>
  </si>
  <si>
    <t>Date Travel Ended:</t>
  </si>
  <si>
    <t>Itinerary:</t>
  </si>
  <si>
    <t xml:space="preserve">                    Account Code</t>
  </si>
  <si>
    <t>Amount</t>
  </si>
  <si>
    <t>Total Expense - Balance due to Traveler</t>
  </si>
  <si>
    <t xml:space="preserve">It doesn’t matter that a U.S. carrier doesn’t have a direct or through service.  You must use a U.S. carrier to </t>
  </si>
  <si>
    <t xml:space="preserve">the farthest interchange point. </t>
  </si>
  <si>
    <t xml:space="preserve">(B) </t>
  </si>
  <si>
    <t xml:space="preserve">It doesn’t matter that comparable or different service can be provided at less cost by a foreign carrier. </t>
  </si>
  <si>
    <t xml:space="preserve">(C) </t>
  </si>
  <si>
    <t xml:space="preserve">It doesn’t matter that it is more convenient to use a foreign carrier. </t>
  </si>
  <si>
    <t xml:space="preserve">III. </t>
  </si>
  <si>
    <t xml:space="preserve">When you may use a foreign carrier: </t>
  </si>
  <si>
    <t xml:space="preserve"> (A) </t>
  </si>
  <si>
    <t xml:space="preserve">Travel to and from the U.S. </t>
  </si>
  <si>
    <t xml:space="preserve">Use of a foreign-flag air carrier is permissible if the airport abroad is: </t>
  </si>
  <si>
    <t>1.</t>
  </si>
  <si>
    <t xml:space="preserve">your origin or destination airport, and use of U.S.-flag air carrier service would extend the time in a </t>
  </si>
  <si>
    <t>__________________________________________</t>
  </si>
  <si>
    <t>Reviewer's Signature</t>
  </si>
  <si>
    <t>Approval Date</t>
  </si>
  <si>
    <t>__________________</t>
  </si>
  <si>
    <t>Accounting (initials)</t>
  </si>
  <si>
    <t xml:space="preserve">Short Distance Travel. You may use a foreign carrier, regardless of origin and destination, if the </t>
  </si>
  <si>
    <t xml:space="preserve">elapsed travel time from origin to destination airport is 3 hours or less and service by a U.S.-flag air </t>
  </si>
  <si>
    <t xml:space="preserve">carrier would double the travel time. </t>
  </si>
  <si>
    <t xml:space="preserve">U.S. carrier does not serve an origin or interchange point:  You may then use a foreign carrier only to </t>
  </si>
  <si>
    <t>the nearest interchange point that connects with a U.S.-flag carrier.</t>
  </si>
  <si>
    <t xml:space="preserve">Involuntary rerouting:  You may use a foreign carrier if a U.S.-flag carrier involuntarily reroutes you </t>
  </si>
  <si>
    <t xml:space="preserve">via that foreign carrier. </t>
  </si>
  <si>
    <t>IV.</t>
  </si>
  <si>
    <t xml:space="preserve">I understand that I may be liable to IRIS for reimbursing this fare if in fact none of the permitted reasons for using </t>
  </si>
  <si>
    <t xml:space="preserve">a foreign carrier applies. </t>
  </si>
  <si>
    <t>For business office use:</t>
  </si>
  <si>
    <t xml:space="preserve">Fax:  </t>
  </si>
  <si>
    <t xml:space="preserve">Email:   </t>
  </si>
  <si>
    <t xml:space="preserve">arrangement with, a U.S.-flag air carrier if available.  Tickets (or documentation for electronic tickets) must </t>
  </si>
  <si>
    <t xml:space="preserve">identify the U.S.-flag air carrier's designator code and flight number. </t>
  </si>
  <si>
    <t xml:space="preserve">II. </t>
  </si>
  <si>
    <t xml:space="preserve">Unacceptable reasons for using foreign carriers: </t>
  </si>
  <si>
    <t xml:space="preserve">(A) </t>
  </si>
  <si>
    <t>Airline: _____________________________  Flight No: ________________  Date(s) of flight: ____________</t>
  </si>
  <si>
    <t xml:space="preserve">Additional information:  You may provide specific details by separate memo. </t>
  </si>
  <si>
    <t>Print name: _________________________  Sign: ___________________________  Date: _____________</t>
  </si>
  <si>
    <t xml:space="preserve">NOTICE ABOUT DOMESTIC RENTAL CAR INSURANCE </t>
  </si>
  <si>
    <t xml:space="preserve">For IRIS travelers who rent an automobile for IRIS business within the U.S., IRIS maintains commercial automobile </t>
  </si>
  <si>
    <t>coverage for hired autos, so that you may decline all insurance options.</t>
  </si>
  <si>
    <r>
      <t xml:space="preserve"> </t>
    </r>
    <r>
      <rPr>
        <b/>
        <sz val="10"/>
        <rFont val="Geneva"/>
      </rPr>
      <t>Certification:</t>
    </r>
    <r>
      <rPr>
        <sz val="10"/>
        <rFont val="Geneva"/>
      </rPr>
      <t xml:space="preserve">  I certify that my use of the foreign-flag air carrier cited below was permissible for the reason  </t>
    </r>
  </si>
  <si>
    <r>
      <t xml:space="preserve">stated in paragraph III (         ) (       ) </t>
    </r>
    <r>
      <rPr>
        <i/>
        <sz val="10"/>
        <rFont val="Geneva"/>
      </rPr>
      <t>[fill in letter and number]</t>
    </r>
    <r>
      <rPr>
        <sz val="10"/>
        <rFont val="Geneva"/>
      </rPr>
      <t xml:space="preserve">.  Unless IRIS or its agents made the travel arrangements, </t>
    </r>
  </si>
  <si>
    <t xml:space="preserve">foreign-flag air carrier; or </t>
  </si>
  <si>
    <t>3.</t>
  </si>
  <si>
    <t xml:space="preserve">U.S.-flag air carrier would require a connecting time of 4 hours or more at an overseas interchange </t>
  </si>
  <si>
    <t xml:space="preserve">point. </t>
  </si>
  <si>
    <t xml:space="preserve"> (C) </t>
  </si>
  <si>
    <t xml:space="preserve">Other </t>
  </si>
  <si>
    <t xml:space="preserve">travel status by at least 24 hours more than travel by a foreign-flag carrier; or </t>
  </si>
  <si>
    <t>2.</t>
  </si>
  <si>
    <t>an interchange point, and use of U.S.-flag air carrier service would increase the number of aircraft</t>
  </si>
  <si>
    <t xml:space="preserve">changes you must make outside of the U.S. by 2 or more, would require you to wait 4 hours or more to </t>
  </si>
  <si>
    <t xml:space="preserve">make connections at that point, or would extend the time in a travel status by at least 6 hours more than </t>
  </si>
  <si>
    <t xml:space="preserve">travel by a foreign-flag air carrier. </t>
  </si>
  <si>
    <t xml:space="preserve">Travel Between Points Outside the U.S. </t>
  </si>
  <si>
    <t xml:space="preserve">Use of a foreign-flag air carrier is permissible if travel by a: </t>
  </si>
  <si>
    <t xml:space="preserve">foreign-flag air carrier would eliminate 2 or more aircraft changes en route; </t>
  </si>
  <si>
    <t xml:space="preserve">U.S.-flag air carrier would extend the time in a travel status by at least 6 hours more than travel by a </t>
  </si>
  <si>
    <t xml:space="preserve">JUSTIFICATION FOR USE OF FOREIGN-FLAG AIR CARRIER </t>
  </si>
  <si>
    <t xml:space="preserve">(Submit to IRIS with travel expense report and/or ticket.) </t>
  </si>
  <si>
    <t xml:space="preserve">I.  </t>
  </si>
  <si>
    <t xml:space="preserve">General rule:   All air transportation of persons or property must be performed by, or under a code-sharing </t>
  </si>
  <si>
    <t xml:space="preserve">Purpose of Travel:  </t>
  </si>
  <si>
    <t>1.  Airfare (paid by traveler)</t>
  </si>
  <si>
    <t>Traveler Signature (Required)</t>
  </si>
  <si>
    <t>Hotel</t>
  </si>
  <si>
    <t>IRIS Direct-Billed Expenses</t>
  </si>
  <si>
    <t>$</t>
  </si>
  <si>
    <t>Date</t>
  </si>
  <si>
    <t>ALL RECEIPTS REQUIRED.  PLEASE ATTACH ITEMIZED RECEIPT COPIES.</t>
  </si>
  <si>
    <t>Starting location:</t>
  </si>
  <si>
    <t>Ending location:</t>
  </si>
  <si>
    <t>TOTAL MILES</t>
  </si>
  <si>
    <t>CALCULATED MILEAGE ($0.575 / mile)</t>
  </si>
  <si>
    <t>Please return within 30 days of travel to admin@iris.edu, or via mail to:
Accounts Payable, IRIS, 1200 New York Ave., NW, Ste. 400, Washington, DC 20005
Phone (202) 682-2220
Travel reports received more than 30 days after completion of travel require a written justification for the delay in submission.</t>
  </si>
  <si>
    <t xml:space="preserve">I certify that these charges were incurred by me and are correct, and to the best of my knowledge and belief are in compliance </t>
  </si>
  <si>
    <t>with IRIS policy and federal award conditions, if applicable.  I have not been reimbursed from another source for these charges.</t>
  </si>
  <si>
    <t>DUE WITHIN 30 DAYS OF TRAVEL END DATE (**EXPENSES RECEIVED AFTER 90 DAYS ARE NOT REIMBURSABLE)</t>
  </si>
  <si>
    <t>2a.  Mileage (for personal vehicle used in lieu of air /rail, if applicable)</t>
  </si>
  <si>
    <t>3a.  Car rental (in lieu of air / rail)</t>
  </si>
  <si>
    <t>3b.  Gas (if car rental used)</t>
  </si>
  <si>
    <t>Total Expense - Balance due to Traveler, adjusted</t>
  </si>
  <si>
    <t>2015 EARTHSCOPE NATIONAL MEETING - TRAVEL REIMBURSEMENT REQUEST</t>
  </si>
  <si>
    <t>ES NAT'L MTG</t>
  </si>
  <si>
    <t>STOWE, VT</t>
  </si>
  <si>
    <t>2b.  Meals (non-catered ONLY)</t>
  </si>
  <si>
    <t>4.  Other (describe &amp; attach receipts and additional information, as necessary)</t>
  </si>
  <si>
    <t>PARTICIPANT CLASSIFICATION ("X" ONE):</t>
  </si>
  <si>
    <t>SPEAKER / ORGANIZING COMMITTEE MEMBER</t>
  </si>
  <si>
    <t>SUPPORTED STUDENT / POSTDOCTORAL FELLOW</t>
  </si>
  <si>
    <t>Non-Lodging Expense - adjusted</t>
  </si>
  <si>
    <t>LODGING (if paid by traveler)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</si>
</sst>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&lt;=9999999]###\-####;\(###\)\ ###\-####"/>
    <numFmt numFmtId="167" formatCode="m/d/yy;@"/>
    <numFmt numFmtId="168" formatCode="ddd"/>
  </numFmts>
  <fonts count="20" x14ac:knownFonts="1">
    <font>
      <sz val="9"/>
      <name val="Geneva"/>
    </font>
    <font>
      <b/>
      <sz val="9"/>
      <name val="Geneva"/>
    </font>
    <font>
      <i/>
      <sz val="9"/>
      <name val="Geneva"/>
    </font>
    <font>
      <sz val="9"/>
      <name val="Geneva"/>
    </font>
    <font>
      <sz val="24"/>
      <name val="Charcoal"/>
    </font>
    <font>
      <sz val="8"/>
      <name val="Geneva"/>
    </font>
    <font>
      <u/>
      <sz val="9"/>
      <color indexed="12"/>
      <name val="Geneva"/>
    </font>
    <font>
      <sz val="10"/>
      <name val="Geneva"/>
    </font>
    <font>
      <b/>
      <sz val="10"/>
      <name val="Geneva"/>
    </font>
    <font>
      <b/>
      <sz val="12"/>
      <name val="Geneva"/>
    </font>
    <font>
      <sz val="14"/>
      <name val="Charcoal"/>
    </font>
    <font>
      <sz val="8"/>
      <name val="Verdana"/>
    </font>
    <font>
      <i/>
      <sz val="10"/>
      <name val="Geneva"/>
    </font>
    <font>
      <sz val="12"/>
      <name val="Geneva"/>
    </font>
    <font>
      <sz val="12"/>
      <color indexed="12"/>
      <name val="Geneva"/>
    </font>
    <font>
      <u/>
      <sz val="9"/>
      <color rgb="FF0000FF"/>
      <name val="Geneva"/>
    </font>
    <font>
      <u/>
      <sz val="9"/>
      <color theme="11"/>
      <name val="Geneva"/>
    </font>
    <font>
      <b/>
      <sz val="11"/>
      <name val="Geneva"/>
    </font>
    <font>
      <sz val="11"/>
      <name val="Geneva"/>
    </font>
    <font>
      <b/>
      <i/>
      <sz val="11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1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8" fillId="0" borderId="0" xfId="3" applyFont="1" applyAlignment="1">
      <alignment horizontal="centerContinuous"/>
    </xf>
    <xf numFmtId="0" fontId="8" fillId="0" borderId="0" xfId="3" applyFont="1"/>
    <xf numFmtId="0" fontId="7" fillId="0" borderId="0" xfId="3" applyAlignment="1">
      <alignment horizontal="centerContinuous"/>
    </xf>
    <xf numFmtId="0" fontId="7" fillId="0" borderId="0" xfId="3"/>
    <xf numFmtId="0" fontId="8" fillId="0" borderId="0" xfId="3" applyFont="1" applyAlignment="1">
      <alignment horizontal="center"/>
    </xf>
    <xf numFmtId="0" fontId="7" fillId="0" borderId="0" xfId="3" quotePrefix="1" applyAlignment="1">
      <alignment horizontal="center"/>
    </xf>
    <xf numFmtId="0" fontId="7" fillId="0" borderId="0" xfId="3" applyAlignment="1">
      <alignment horizontal="center"/>
    </xf>
    <xf numFmtId="0" fontId="12" fillId="0" borderId="0" xfId="3" applyFont="1"/>
    <xf numFmtId="0" fontId="4" fillId="0" borderId="0" xfId="0" applyFont="1" applyProtection="1"/>
    <xf numFmtId="0" fontId="10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0" borderId="0" xfId="0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7" fillId="0" borderId="0" xfId="0" applyFont="1" applyAlignment="1" applyProtection="1">
      <alignment horizontal="left" indent="2"/>
    </xf>
    <xf numFmtId="0" fontId="0" fillId="0" borderId="0" xfId="0" applyFill="1" applyAlignment="1" applyProtection="1"/>
    <xf numFmtId="164" fontId="3" fillId="0" borderId="0" xfId="1" applyBorder="1" applyProtection="1"/>
    <xf numFmtId="168" fontId="1" fillId="2" borderId="5" xfId="0" applyNumberFormat="1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0" fontId="0" fillId="0" borderId="15" xfId="0" applyBorder="1" applyProtection="1"/>
    <xf numFmtId="0" fontId="0" fillId="0" borderId="0" xfId="0" applyBorder="1" applyProtection="1"/>
    <xf numFmtId="0" fontId="9" fillId="0" borderId="0" xfId="0" applyFont="1" applyProtection="1"/>
    <xf numFmtId="164" fontId="3" fillId="0" borderId="0" xfId="1" applyNumberFormat="1" applyBorder="1" applyProtection="1"/>
    <xf numFmtId="164" fontId="3" fillId="0" borderId="0" xfId="1" applyNumberFormat="1" applyFill="1" applyBorder="1" applyProtection="1"/>
    <xf numFmtId="164" fontId="0" fillId="0" borderId="0" xfId="0" applyNumberFormat="1" applyProtection="1"/>
    <xf numFmtId="0" fontId="2" fillId="0" borderId="0" xfId="0" applyFont="1" applyProtection="1"/>
    <xf numFmtId="0" fontId="7" fillId="0" borderId="0" xfId="0" applyFont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0" fillId="3" borderId="0" xfId="0" applyFill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3" fillId="2" borderId="10" xfId="0" applyFont="1" applyFill="1" applyBorder="1" applyAlignment="1" applyProtection="1">
      <alignment horizontal="centerContinuous"/>
    </xf>
    <xf numFmtId="0" fontId="3" fillId="2" borderId="10" xfId="0" applyFont="1" applyFill="1" applyBorder="1" applyProtection="1"/>
    <xf numFmtId="0" fontId="3" fillId="2" borderId="11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12" xfId="0" applyFill="1" applyBorder="1" applyProtection="1"/>
    <xf numFmtId="0" fontId="0" fillId="2" borderId="3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4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7" fillId="2" borderId="18" xfId="0" applyFont="1" applyFill="1" applyBorder="1" applyProtection="1"/>
    <xf numFmtId="0" fontId="7" fillId="2" borderId="0" xfId="0" applyFont="1" applyFill="1" applyBorder="1" applyProtection="1"/>
    <xf numFmtId="0" fontId="0" fillId="2" borderId="0" xfId="0" applyFill="1" applyBorder="1" applyProtection="1"/>
    <xf numFmtId="0" fontId="0" fillId="2" borderId="21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0" borderId="0" xfId="0" applyAlignment="1" applyProtection="1"/>
    <xf numFmtId="0" fontId="9" fillId="2" borderId="1" xfId="0" applyFont="1" applyFill="1" applyBorder="1" applyProtection="1"/>
    <xf numFmtId="164" fontId="13" fillId="2" borderId="12" xfId="0" applyNumberFormat="1" applyFont="1" applyFill="1" applyBorder="1" applyProtection="1"/>
    <xf numFmtId="165" fontId="13" fillId="0" borderId="5" xfId="12" applyFont="1" applyFill="1" applyBorder="1" applyProtection="1">
      <protection locked="0"/>
    </xf>
    <xf numFmtId="164" fontId="13" fillId="0" borderId="5" xfId="1" applyFont="1" applyBorder="1" applyProtection="1"/>
    <xf numFmtId="164" fontId="13" fillId="0" borderId="23" xfId="1" applyFont="1" applyBorder="1" applyProtection="1"/>
    <xf numFmtId="164" fontId="9" fillId="0" borderId="31" xfId="1" applyNumberFormat="1" applyFont="1" applyBorder="1" applyProtection="1"/>
    <xf numFmtId="0" fontId="18" fillId="0" borderId="0" xfId="0" applyFont="1" applyAlignment="1" applyProtection="1"/>
    <xf numFmtId="0" fontId="18" fillId="0" borderId="0" xfId="0" applyFont="1" applyAlignment="1" applyProtection="1"/>
    <xf numFmtId="0" fontId="17" fillId="0" borderId="0" xfId="0" applyFont="1" applyFill="1" applyAlignment="1" applyProtection="1"/>
    <xf numFmtId="0" fontId="18" fillId="0" borderId="0" xfId="0" applyFont="1" applyAlignment="1" applyProtection="1">
      <alignment horizontal="left" indent="2"/>
    </xf>
    <xf numFmtId="0" fontId="7" fillId="0" borderId="4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 wrapText="1"/>
    </xf>
    <xf numFmtId="0" fontId="7" fillId="0" borderId="39" xfId="0" applyFont="1" applyBorder="1" applyProtection="1"/>
    <xf numFmtId="0" fontId="7" fillId="0" borderId="38" xfId="0" applyFont="1" applyBorder="1" applyProtection="1"/>
    <xf numFmtId="0" fontId="7" fillId="0" borderId="3" xfId="0" applyFont="1" applyBorder="1" applyProtection="1"/>
    <xf numFmtId="0" fontId="7" fillId="0" borderId="2" xfId="0" applyFont="1" applyBorder="1" applyProtection="1"/>
    <xf numFmtId="0" fontId="18" fillId="3" borderId="0" xfId="0" applyFont="1" applyFill="1" applyProtection="1"/>
    <xf numFmtId="0" fontId="12" fillId="2" borderId="0" xfId="0" applyFont="1" applyFill="1" applyBorder="1" applyProtection="1"/>
    <xf numFmtId="0" fontId="19" fillId="0" borderId="0" xfId="0" applyFont="1" applyProtection="1"/>
    <xf numFmtId="0" fontId="18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Border="1" applyAlignment="1" applyProtection="1"/>
    <xf numFmtId="165" fontId="13" fillId="0" borderId="5" xfId="12" applyFont="1" applyFill="1" applyBorder="1" applyAlignment="1" applyProtection="1">
      <alignment horizontal="center"/>
      <protection locked="0"/>
    </xf>
    <xf numFmtId="165" fontId="13" fillId="0" borderId="31" xfId="12" applyFont="1" applyFill="1" applyBorder="1" applyProtection="1">
      <protection locked="0"/>
    </xf>
    <xf numFmtId="0" fontId="4" fillId="0" borderId="0" xfId="0" applyFont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/>
    <xf numFmtId="0" fontId="13" fillId="0" borderId="2" xfId="0" applyFont="1" applyFill="1" applyBorder="1" applyAlignment="1" applyProtection="1">
      <alignment horizontal="left"/>
      <protection locked="0"/>
    </xf>
    <xf numFmtId="0" fontId="18" fillId="0" borderId="0" xfId="0" applyFont="1" applyAlignment="1" applyProtection="1">
      <alignment wrapText="1"/>
    </xf>
    <xf numFmtId="0" fontId="13" fillId="0" borderId="22" xfId="0" applyFont="1" applyFill="1" applyBorder="1" applyAlignment="1" applyProtection="1">
      <alignment horizontal="left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166" fontId="13" fillId="0" borderId="39" xfId="0" applyNumberFormat="1" applyFont="1" applyFill="1" applyBorder="1" applyAlignment="1" applyProtection="1">
      <alignment horizontal="center"/>
      <protection locked="0"/>
    </xf>
    <xf numFmtId="166" fontId="13" fillId="0" borderId="37" xfId="0" applyNumberFormat="1" applyFont="1" applyFill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/>
      <protection locked="0"/>
    </xf>
    <xf numFmtId="0" fontId="13" fillId="0" borderId="34" xfId="0" applyFont="1" applyBorder="1" applyAlignment="1" applyProtection="1">
      <alignment horizontal="left"/>
      <protection locked="0"/>
    </xf>
    <xf numFmtId="0" fontId="14" fillId="0" borderId="39" xfId="2" applyNumberFormat="1" applyFont="1" applyFill="1" applyBorder="1" applyAlignment="1" applyProtection="1">
      <alignment horizontal="left"/>
      <protection locked="0"/>
    </xf>
    <xf numFmtId="0" fontId="13" fillId="0" borderId="39" xfId="0" applyNumberFormat="1" applyFont="1" applyFill="1" applyBorder="1" applyAlignment="1" applyProtection="1">
      <alignment horizontal="left"/>
      <protection locked="0"/>
    </xf>
    <xf numFmtId="0" fontId="13" fillId="0" borderId="40" xfId="0" applyNumberFormat="1" applyFont="1" applyFill="1" applyBorder="1" applyAlignment="1" applyProtection="1">
      <alignment horizontal="left"/>
      <protection locked="0"/>
    </xf>
    <xf numFmtId="14" fontId="13" fillId="0" borderId="22" xfId="0" applyNumberFormat="1" applyFont="1" applyFill="1" applyBorder="1" applyAlignment="1" applyProtection="1">
      <alignment horizontal="center"/>
      <protection locked="0"/>
    </xf>
    <xf numFmtId="14" fontId="13" fillId="0" borderId="39" xfId="0" applyNumberFormat="1" applyFont="1" applyFill="1" applyBorder="1" applyAlignment="1" applyProtection="1">
      <alignment horizontal="center"/>
      <protection locked="0"/>
    </xf>
    <xf numFmtId="14" fontId="13" fillId="0" borderId="37" xfId="0" applyNumberFormat="1" applyFont="1" applyFill="1" applyBorder="1" applyAlignment="1" applyProtection="1">
      <alignment horizontal="center"/>
      <protection locked="0"/>
    </xf>
    <xf numFmtId="0" fontId="13" fillId="0" borderId="39" xfId="0" applyFont="1" applyBorder="1" applyAlignment="1" applyProtection="1"/>
    <xf numFmtId="0" fontId="13" fillId="0" borderId="40" xfId="0" applyFont="1" applyBorder="1" applyAlignment="1" applyProtection="1"/>
    <xf numFmtId="0" fontId="13" fillId="0" borderId="35" xfId="0" applyFont="1" applyBorder="1" applyAlignment="1" applyProtection="1">
      <alignment horizontal="left" vertical="top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13" fillId="0" borderId="29" xfId="0" applyFont="1" applyBorder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13" fillId="0" borderId="15" xfId="0" applyFont="1" applyBorder="1" applyAlignment="1" applyProtection="1"/>
    <xf numFmtId="0" fontId="13" fillId="0" borderId="30" xfId="0" applyFont="1" applyBorder="1" applyAlignment="1" applyProtection="1"/>
    <xf numFmtId="0" fontId="0" fillId="0" borderId="15" xfId="0" applyBorder="1" applyAlignment="1" applyProtection="1"/>
    <xf numFmtId="0" fontId="13" fillId="0" borderId="15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/>
    <xf numFmtId="0" fontId="0" fillId="0" borderId="16" xfId="0" applyBorder="1" applyAlignment="1" applyProtection="1"/>
    <xf numFmtId="0" fontId="18" fillId="0" borderId="0" xfId="0" applyFont="1" applyAlignment="1" applyProtection="1"/>
    <xf numFmtId="0" fontId="13" fillId="0" borderId="0" xfId="0" applyFont="1" applyAlignment="1" applyProtection="1"/>
    <xf numFmtId="0" fontId="13" fillId="0" borderId="25" xfId="0" applyFont="1" applyBorder="1" applyAlignment="1" applyProtection="1"/>
    <xf numFmtId="0" fontId="13" fillId="4" borderId="36" xfId="0" applyFont="1" applyFill="1" applyBorder="1" applyAlignment="1" applyProtection="1">
      <alignment horizontal="left"/>
      <protection locked="0"/>
    </xf>
    <xf numFmtId="0" fontId="13" fillId="4" borderId="37" xfId="0" applyFont="1" applyFill="1" applyBorder="1" applyAlignment="1" applyProtection="1">
      <alignment horizontal="left"/>
      <protection locked="0"/>
    </xf>
    <xf numFmtId="0" fontId="18" fillId="0" borderId="25" xfId="0" applyFont="1" applyBorder="1" applyAlignment="1" applyProtection="1"/>
    <xf numFmtId="164" fontId="13" fillId="3" borderId="2" xfId="0" applyNumberFormat="1" applyFont="1" applyFill="1" applyBorder="1" applyAlignment="1" applyProtection="1"/>
    <xf numFmtId="0" fontId="13" fillId="3" borderId="2" xfId="0" applyFont="1" applyFill="1" applyBorder="1" applyAlignment="1" applyProtection="1"/>
    <xf numFmtId="0" fontId="13" fillId="0" borderId="16" xfId="0" applyFont="1" applyFill="1" applyBorder="1" applyAlignment="1" applyProtection="1">
      <alignment horizontal="left" vertical="top"/>
      <protection locked="0"/>
    </xf>
    <xf numFmtId="0" fontId="13" fillId="0" borderId="24" xfId="0" applyFont="1" applyFill="1" applyBorder="1" applyAlignment="1" applyProtection="1">
      <alignment horizontal="left" vertical="top"/>
      <protection locked="0"/>
    </xf>
    <xf numFmtId="0" fontId="13" fillId="0" borderId="18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25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left"/>
      <protection locked="0"/>
    </xf>
    <xf numFmtId="0" fontId="13" fillId="0" borderId="26" xfId="0" applyFont="1" applyFill="1" applyBorder="1" applyAlignment="1" applyProtection="1">
      <alignment horizontal="left"/>
      <protection locked="0"/>
    </xf>
    <xf numFmtId="0" fontId="13" fillId="0" borderId="27" xfId="0" applyFont="1" applyFill="1" applyBorder="1" applyAlignment="1" applyProtection="1">
      <alignment horizontal="left"/>
      <protection locked="0"/>
    </xf>
  </cellXfs>
  <cellStyles count="91">
    <cellStyle name="Comma" xfId="12" builtinId="3"/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2" builtinId="8"/>
    <cellStyle name="Normal" xfId="0" builtinId="0"/>
    <cellStyle name="Normal_IRIS_TRAVEL_REPORT_2010-1.xls" xfId="3"/>
  </cellStyles>
  <dxfs count="40"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9</xdr:row>
      <xdr:rowOff>0</xdr:rowOff>
    </xdr:from>
    <xdr:to>
      <xdr:col>1</xdr:col>
      <xdr:colOff>698500</xdr:colOff>
      <xdr:row>9</xdr:row>
      <xdr:rowOff>0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81000" y="2870200"/>
          <a:ext cx="482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215900</xdr:colOff>
      <xdr:row>9</xdr:row>
      <xdr:rowOff>0</xdr:rowOff>
    </xdr:from>
    <xdr:to>
      <xdr:col>1</xdr:col>
      <xdr:colOff>698500</xdr:colOff>
      <xdr:row>9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81000" y="2781300"/>
          <a:ext cx="482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   </a:t>
          </a:r>
          <a:r>
            <a:rPr lang="en-US" sz="900" b="1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 </a:t>
          </a:r>
          <a:endParaRPr lang="en-US" sz="900" b="0" i="0" u="none" strike="noStrike" baseline="0">
            <a:solidFill>
              <a:srgbClr val="000000"/>
            </a:solidFill>
            <a:latin typeface="Geneva"/>
            <a:ea typeface="Geneva"/>
            <a:cs typeface="Geneva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Geneva"/>
            <a:ea typeface="Geneva"/>
            <a:cs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0"/>
  <sheetViews>
    <sheetView tabSelected="1" showRuler="0" workbookViewId="0">
      <selection activeCell="F11" sqref="F11"/>
    </sheetView>
  </sheetViews>
  <sheetFormatPr baseColWidth="10" defaultRowHeight="13" x14ac:dyDescent="0"/>
  <cols>
    <col min="1" max="1" width="2.1640625" style="12" customWidth="1"/>
    <col min="2" max="2" width="11.1640625" style="12" customWidth="1"/>
    <col min="3" max="3" width="4.1640625" style="12" customWidth="1"/>
    <col min="4" max="4" width="10.83203125" style="12"/>
    <col min="5" max="5" width="12.33203125" style="12" customWidth="1"/>
    <col min="6" max="6" width="14.6640625" style="12" customWidth="1"/>
    <col min="7" max="7" width="14.33203125" style="12" customWidth="1"/>
    <col min="8" max="13" width="13" style="12" customWidth="1"/>
    <col min="14" max="14" width="3.83203125" style="12" customWidth="1"/>
    <col min="15" max="16384" width="10.83203125" style="12"/>
  </cols>
  <sheetData>
    <row r="1" spans="1:14" s="9" customFormat="1" ht="63" customHeight="1">
      <c r="A1" s="80" t="s">
        <v>93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9" customFormat="1" ht="27" customHeight="1">
      <c r="B2" s="10" t="s">
        <v>88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" customHeight="1" thickBo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25" customHeight="1">
      <c r="B4" s="66" t="s">
        <v>1</v>
      </c>
      <c r="C4" s="120"/>
      <c r="D4" s="120"/>
      <c r="E4" s="121"/>
      <c r="F4" s="67" t="s">
        <v>0</v>
      </c>
      <c r="G4" s="128"/>
      <c r="H4" s="128"/>
      <c r="I4" s="128"/>
      <c r="J4" s="128"/>
      <c r="K4" s="128"/>
      <c r="L4" s="128"/>
      <c r="M4" s="128"/>
      <c r="N4" s="129"/>
    </row>
    <row r="5" spans="1:14" ht="25" customHeight="1">
      <c r="B5" s="122"/>
      <c r="C5" s="123"/>
      <c r="D5" s="123"/>
      <c r="E5" s="124"/>
      <c r="F5" s="90"/>
      <c r="G5" s="91"/>
      <c r="H5" s="91"/>
      <c r="I5" s="91"/>
      <c r="J5" s="91"/>
      <c r="K5" s="91"/>
      <c r="L5" s="91"/>
      <c r="M5" s="91"/>
      <c r="N5" s="92"/>
    </row>
    <row r="6" spans="1:14" ht="25" customHeight="1">
      <c r="B6" s="125"/>
      <c r="C6" s="126"/>
      <c r="D6" s="126"/>
      <c r="E6" s="127"/>
      <c r="F6" s="101"/>
      <c r="G6" s="102"/>
      <c r="H6" s="102"/>
      <c r="I6" s="102"/>
      <c r="J6" s="102"/>
      <c r="K6" s="102"/>
      <c r="L6" s="102"/>
      <c r="M6" s="102"/>
      <c r="N6" s="103"/>
    </row>
    <row r="7" spans="1:14" ht="21" customHeight="1">
      <c r="B7" s="69" t="s">
        <v>2</v>
      </c>
      <c r="C7" s="88"/>
      <c r="D7" s="88"/>
      <c r="E7" s="89"/>
      <c r="F7" s="68" t="s">
        <v>38</v>
      </c>
      <c r="G7" s="88"/>
      <c r="H7" s="88"/>
      <c r="I7" s="89"/>
      <c r="J7" s="68" t="s">
        <v>39</v>
      </c>
      <c r="K7" s="68"/>
      <c r="L7" s="93"/>
      <c r="M7" s="94"/>
      <c r="N7" s="95"/>
    </row>
    <row r="8" spans="1:14" ht="21" customHeight="1">
      <c r="B8" s="13" t="s">
        <v>3</v>
      </c>
      <c r="C8" s="14"/>
      <c r="D8" s="86"/>
      <c r="E8" s="96"/>
      <c r="F8" s="14" t="s">
        <v>4</v>
      </c>
      <c r="G8" s="97"/>
      <c r="H8" s="97"/>
      <c r="I8" s="98"/>
      <c r="J8" s="71" t="s">
        <v>73</v>
      </c>
      <c r="K8" s="14"/>
      <c r="L8" s="14"/>
      <c r="M8" s="99" t="s">
        <v>94</v>
      </c>
      <c r="N8" s="100"/>
    </row>
    <row r="9" spans="1:14" ht="21" customHeight="1" thickBot="1">
      <c r="B9" s="70" t="s">
        <v>5</v>
      </c>
      <c r="C9" s="109"/>
      <c r="D9" s="109"/>
      <c r="E9" s="109"/>
      <c r="F9" s="109"/>
      <c r="G9" s="109"/>
      <c r="H9" s="109"/>
      <c r="I9" s="109"/>
      <c r="J9" s="106"/>
      <c r="K9" s="106"/>
      <c r="L9" s="108"/>
      <c r="M9" s="106" t="s">
        <v>95</v>
      </c>
      <c r="N9" s="107"/>
    </row>
    <row r="10" spans="1:14" ht="21" customHeight="1"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ht="21" customHeight="1">
      <c r="B11" s="64" t="s">
        <v>98</v>
      </c>
      <c r="C11" s="15"/>
      <c r="D11" s="15"/>
      <c r="E11" s="15"/>
      <c r="F11" s="78"/>
      <c r="G11" s="15" t="s">
        <v>99</v>
      </c>
      <c r="H11" s="15"/>
      <c r="I11" s="15"/>
      <c r="J11" s="78"/>
      <c r="K11" s="15" t="s">
        <v>100</v>
      </c>
      <c r="L11" s="15"/>
      <c r="M11" s="15"/>
      <c r="N11" s="15"/>
    </row>
    <row r="12" spans="1:14" ht="21" customHeight="1">
      <c r="B12" s="7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0" customHeight="1">
      <c r="B13" s="64" t="s">
        <v>80</v>
      </c>
      <c r="C13" s="15"/>
      <c r="D13" s="15"/>
      <c r="E13" s="15"/>
      <c r="F13" s="15"/>
      <c r="G13" s="15"/>
    </row>
    <row r="14" spans="1:14" ht="17" customHeight="1">
      <c r="B14" s="112"/>
      <c r="C14" s="82"/>
      <c r="D14" s="82"/>
      <c r="E14" s="82"/>
      <c r="F14" s="82"/>
      <c r="G14" s="75" t="s">
        <v>7</v>
      </c>
    </row>
    <row r="15" spans="1:14" ht="27" customHeight="1">
      <c r="B15" s="112" t="s">
        <v>74</v>
      </c>
      <c r="C15" s="113"/>
      <c r="D15" s="113"/>
      <c r="E15" s="113"/>
      <c r="F15" s="114"/>
      <c r="G15" s="58"/>
    </row>
    <row r="16" spans="1:14" ht="27" customHeight="1">
      <c r="B16" s="62" t="s">
        <v>89</v>
      </c>
      <c r="C16" s="16"/>
      <c r="D16" s="16"/>
      <c r="E16" s="16"/>
      <c r="F16" s="16"/>
    </row>
    <row r="17" spans="2:14" ht="27" customHeight="1">
      <c r="B17" s="65" t="s">
        <v>81</v>
      </c>
      <c r="C17" s="16"/>
      <c r="D17" s="16"/>
      <c r="E17" s="115"/>
      <c r="F17" s="116"/>
      <c r="G17" s="58"/>
      <c r="H17" s="63" t="s">
        <v>83</v>
      </c>
      <c r="I17" s="62"/>
      <c r="J17" s="16"/>
      <c r="K17" s="55"/>
      <c r="L17" s="16"/>
      <c r="M17" s="16"/>
      <c r="N17" s="16"/>
    </row>
    <row r="18" spans="2:14" ht="27" customHeight="1">
      <c r="B18" s="65" t="s">
        <v>82</v>
      </c>
      <c r="C18" s="16"/>
      <c r="D18" s="16"/>
      <c r="E18" s="115"/>
      <c r="F18" s="116"/>
      <c r="G18" s="60">
        <f>G17*0.575</f>
        <v>0</v>
      </c>
      <c r="H18" s="63" t="s">
        <v>84</v>
      </c>
      <c r="I18" s="62"/>
      <c r="J18" s="16"/>
      <c r="K18" s="55"/>
      <c r="L18" s="16"/>
      <c r="M18" s="76"/>
      <c r="N18" s="18"/>
    </row>
    <row r="19" spans="2:14" ht="8" customHeight="1">
      <c r="B19" s="17"/>
      <c r="C19" s="16"/>
      <c r="D19" s="16"/>
      <c r="E19" s="16"/>
      <c r="F19" s="16"/>
      <c r="G19" s="19"/>
      <c r="H19" s="55"/>
      <c r="I19" s="16"/>
      <c r="J19" s="16"/>
      <c r="K19" s="55"/>
      <c r="L19" s="16"/>
      <c r="M19" s="76"/>
      <c r="N19" s="18"/>
    </row>
    <row r="20" spans="2:14">
      <c r="B20" s="17"/>
      <c r="C20" s="16"/>
      <c r="D20" s="16"/>
      <c r="E20" s="16"/>
      <c r="F20" s="16"/>
      <c r="G20" s="16"/>
      <c r="H20" s="20">
        <f t="shared" ref="H20:L20" si="0">H21</f>
        <v>40707</v>
      </c>
      <c r="I20" s="20">
        <f t="shared" si="0"/>
        <v>40708</v>
      </c>
      <c r="J20" s="20">
        <f t="shared" si="0"/>
        <v>40709</v>
      </c>
      <c r="K20" s="20">
        <f t="shared" si="0"/>
        <v>40710</v>
      </c>
      <c r="L20" s="20">
        <f t="shared" si="0"/>
        <v>40711</v>
      </c>
      <c r="M20" s="76"/>
    </row>
    <row r="21" spans="2:14">
      <c r="B21" s="17"/>
      <c r="C21" s="16"/>
      <c r="D21" s="16"/>
      <c r="E21" s="16"/>
      <c r="F21" s="16"/>
      <c r="G21" s="16"/>
      <c r="H21" s="21">
        <v>40707</v>
      </c>
      <c r="I21" s="21">
        <f>H21+1</f>
        <v>40708</v>
      </c>
      <c r="J21" s="21">
        <f>I21+1</f>
        <v>40709</v>
      </c>
      <c r="K21" s="21">
        <f t="shared" ref="K21:L21" si="1">J21+1</f>
        <v>40710</v>
      </c>
      <c r="L21" s="21">
        <f t="shared" si="1"/>
        <v>40711</v>
      </c>
      <c r="M21" s="76"/>
    </row>
    <row r="22" spans="2:14" ht="27" customHeight="1">
      <c r="B22" s="112" t="s">
        <v>96</v>
      </c>
      <c r="C22" s="112"/>
      <c r="D22" s="112"/>
      <c r="E22" s="112"/>
      <c r="F22" s="117"/>
      <c r="G22" s="59">
        <f>SUM(H22:N22)</f>
        <v>0</v>
      </c>
      <c r="H22" s="58"/>
      <c r="I22" s="58"/>
      <c r="J22" s="58"/>
      <c r="K22" s="58"/>
      <c r="L22" s="58"/>
      <c r="M22" s="76"/>
    </row>
    <row r="23" spans="2:14" ht="27" customHeight="1">
      <c r="B23" s="112" t="s">
        <v>90</v>
      </c>
      <c r="C23" s="112"/>
      <c r="D23" s="112"/>
      <c r="E23" s="112"/>
      <c r="F23" s="112"/>
      <c r="G23" s="59">
        <f>SUM(H23:N23)</f>
        <v>0</v>
      </c>
      <c r="H23" s="58"/>
      <c r="I23" s="58"/>
      <c r="J23" s="58"/>
      <c r="K23" s="58"/>
      <c r="L23" s="58"/>
      <c r="M23" s="76"/>
    </row>
    <row r="24" spans="2:14" ht="27" customHeight="1">
      <c r="B24" s="112" t="s">
        <v>91</v>
      </c>
      <c r="C24" s="112"/>
      <c r="D24" s="112"/>
      <c r="E24" s="112"/>
      <c r="F24" s="112"/>
      <c r="G24" s="59">
        <f>SUM(H24:N24)</f>
        <v>0</v>
      </c>
      <c r="H24" s="58"/>
      <c r="I24" s="58"/>
      <c r="J24" s="58"/>
      <c r="K24" s="58"/>
      <c r="L24" s="58"/>
      <c r="M24" s="76"/>
    </row>
    <row r="25" spans="2:14" ht="32" customHeight="1">
      <c r="B25" s="84" t="s">
        <v>97</v>
      </c>
      <c r="C25" s="84"/>
      <c r="D25" s="84"/>
      <c r="E25" s="84"/>
      <c r="F25" s="84"/>
      <c r="M25" s="76"/>
    </row>
    <row r="26" spans="2:14" ht="27" customHeight="1">
      <c r="B26" s="83"/>
      <c r="C26" s="83"/>
      <c r="D26" s="83"/>
      <c r="E26" s="83"/>
      <c r="F26" s="85"/>
      <c r="G26" s="59">
        <f>SUM(H26:N26)</f>
        <v>0</v>
      </c>
      <c r="H26" s="58"/>
      <c r="I26" s="58"/>
      <c r="J26" s="58"/>
      <c r="K26" s="58"/>
      <c r="L26" s="58"/>
      <c r="M26" s="76"/>
    </row>
    <row r="27" spans="2:14" ht="27" customHeight="1">
      <c r="B27" s="83"/>
      <c r="C27" s="83"/>
      <c r="D27" s="83"/>
      <c r="E27" s="83"/>
      <c r="F27" s="85"/>
      <c r="G27" s="59">
        <f>SUM(H27:N27)</f>
        <v>0</v>
      </c>
      <c r="H27" s="58"/>
      <c r="I27" s="58"/>
      <c r="J27" s="58"/>
      <c r="K27" s="58"/>
      <c r="L27" s="58"/>
      <c r="M27" s="76"/>
    </row>
    <row r="28" spans="2:14" ht="27" customHeight="1">
      <c r="B28" s="83"/>
      <c r="C28" s="83"/>
      <c r="D28" s="83"/>
      <c r="E28" s="83"/>
      <c r="F28" s="85"/>
      <c r="G28" s="59">
        <f>SUM(H28:N28)</f>
        <v>0</v>
      </c>
      <c r="H28" s="58"/>
      <c r="I28" s="58"/>
      <c r="J28" s="58"/>
      <c r="K28" s="58"/>
      <c r="L28" s="58"/>
      <c r="M28" s="76"/>
    </row>
    <row r="29" spans="2:14" ht="27" customHeight="1">
      <c r="B29" s="83"/>
      <c r="C29" s="83"/>
      <c r="D29" s="83"/>
      <c r="E29" s="83"/>
      <c r="F29" s="85"/>
      <c r="G29" s="59">
        <f>SUM(H29:N29)</f>
        <v>0</v>
      </c>
      <c r="H29" s="58"/>
      <c r="I29" s="58"/>
      <c r="J29" s="58"/>
      <c r="K29" s="58"/>
      <c r="L29" s="58"/>
      <c r="M29" s="76"/>
    </row>
    <row r="30" spans="2:14" ht="5" customHeight="1" thickBot="1">
      <c r="G30" s="22"/>
      <c r="H30" s="23"/>
      <c r="I30" s="23"/>
      <c r="J30" s="23"/>
      <c r="K30" s="23"/>
      <c r="L30" s="23"/>
      <c r="M30" s="76"/>
    </row>
    <row r="31" spans="2:14" ht="28" customHeight="1" thickBot="1">
      <c r="B31" s="24" t="s">
        <v>8</v>
      </c>
      <c r="G31" s="61">
        <f>SUM(G15,G18,G22:G24,G26:G29)</f>
        <v>0</v>
      </c>
      <c r="H31" s="25"/>
      <c r="I31" s="25"/>
      <c r="J31" s="25"/>
      <c r="K31" s="25"/>
      <c r="L31" s="25"/>
      <c r="M31" s="76"/>
      <c r="N31" s="26"/>
    </row>
    <row r="32" spans="2:14" ht="28" customHeight="1" thickBot="1">
      <c r="B32" s="24" t="str">
        <f>IF(OR(AND(F11="",J11=""),AND(F11&lt;&gt;"",J11&lt;&gt;"")),"MARK ONE PARTICIPANT CLASSIFICATION",IF(F11&lt;&gt;"","Less: Travel costs exceeding $750 limit","Less: Travel costs exceeding $500 limit"))</f>
        <v>MARK ONE PARTICIPANT CLASSIFICATION</v>
      </c>
      <c r="G32" s="61">
        <f>IF(F11&lt;&gt;"",IF(SUM(G15,G18,G22:G24,G26:G29)&gt;750,750-SUM(G15,G18,G22:G24,G26:G29),0),IF(J11&lt;&gt;"",IF(SUM(G15,G18,G22:G24,G26:G29)&gt;500,500-SUM(G15,G18,G22:G24,G26:G29),0),-SUM(G15,G18,G22:G24,G26:G29)))</f>
        <v>0</v>
      </c>
      <c r="H32" s="25"/>
      <c r="I32" s="25"/>
      <c r="J32" s="25"/>
      <c r="K32" s="25"/>
      <c r="L32" s="25"/>
      <c r="M32" s="26"/>
      <c r="N32" s="26"/>
    </row>
    <row r="33" spans="2:14" ht="28" customHeight="1" thickBot="1">
      <c r="B33" s="24" t="s">
        <v>101</v>
      </c>
      <c r="G33" s="61">
        <f>G31+G32</f>
        <v>0</v>
      </c>
      <c r="H33" s="25"/>
      <c r="I33" s="25"/>
      <c r="J33" s="25"/>
      <c r="K33" s="25"/>
      <c r="L33" s="25"/>
      <c r="M33" s="26"/>
      <c r="N33" s="26"/>
    </row>
    <row r="34" spans="2:14" ht="28" customHeight="1" thickBot="1">
      <c r="B34" s="24" t="s">
        <v>102</v>
      </c>
      <c r="G34" s="79"/>
      <c r="H34" s="25"/>
      <c r="I34" s="25"/>
      <c r="J34" s="25"/>
      <c r="K34" s="25"/>
      <c r="L34" s="25"/>
      <c r="M34" s="26"/>
      <c r="N34" s="26"/>
    </row>
    <row r="35" spans="2:14" ht="28" customHeight="1" thickBot="1">
      <c r="B35" s="24" t="s">
        <v>92</v>
      </c>
      <c r="G35" s="61">
        <f>SUM(G33:G34)</f>
        <v>0</v>
      </c>
      <c r="H35" s="25"/>
      <c r="I35" s="25"/>
      <c r="J35" s="25"/>
      <c r="K35" s="25"/>
      <c r="L35" s="25"/>
      <c r="M35" s="26"/>
      <c r="N35" s="26"/>
    </row>
    <row r="36" spans="2:14">
      <c r="H36" s="27"/>
      <c r="I36" s="27"/>
      <c r="J36" s="27"/>
      <c r="K36" s="27"/>
      <c r="L36" s="27"/>
      <c r="M36" s="27"/>
      <c r="N36" s="27"/>
    </row>
    <row r="37" spans="2:14" ht="15">
      <c r="B37" s="74" t="s">
        <v>86</v>
      </c>
    </row>
    <row r="38" spans="2:14" ht="15">
      <c r="B38" s="74" t="s">
        <v>87</v>
      </c>
    </row>
    <row r="39" spans="2:14">
      <c r="B39" s="28"/>
      <c r="C39" s="28"/>
      <c r="D39" s="29"/>
      <c r="E39" s="29"/>
      <c r="F39" s="29"/>
      <c r="G39" s="29"/>
    </row>
    <row r="40" spans="2:14" ht="25" customHeight="1">
      <c r="B40" s="83"/>
      <c r="C40" s="83"/>
      <c r="D40" s="83"/>
      <c r="E40" s="83"/>
      <c r="F40" s="83"/>
      <c r="H40" s="29"/>
      <c r="I40" s="86"/>
      <c r="J40" s="87"/>
      <c r="K40" s="87"/>
      <c r="L40" s="87"/>
    </row>
    <row r="41" spans="2:14">
      <c r="B41" s="29" t="s">
        <v>75</v>
      </c>
      <c r="C41" s="29"/>
      <c r="D41" s="29"/>
      <c r="E41" s="29"/>
      <c r="H41" s="29"/>
      <c r="I41" s="29" t="s">
        <v>79</v>
      </c>
    </row>
    <row r="42" spans="2:14">
      <c r="C42" s="29"/>
      <c r="D42" s="29"/>
      <c r="E42" s="29"/>
      <c r="H42" s="29"/>
      <c r="I42" s="29"/>
    </row>
    <row r="43" spans="2:14" ht="20" customHeight="1">
      <c r="B43" s="29"/>
      <c r="C43" s="29"/>
      <c r="D43" s="29"/>
      <c r="E43" s="29"/>
      <c r="F43" s="29"/>
      <c r="G43" s="29"/>
    </row>
    <row r="44" spans="2:14" ht="14" thickBot="1">
      <c r="B44" s="81" t="s">
        <v>37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</row>
    <row r="45" spans="2:14" ht="5" customHeight="1" thickBot="1">
      <c r="B45" s="30"/>
      <c r="C45" s="31"/>
      <c r="D45" s="31"/>
      <c r="E45" s="31"/>
      <c r="F45" s="31"/>
      <c r="G45" s="32"/>
      <c r="H45" s="33"/>
      <c r="I45" s="33"/>
      <c r="J45" s="33"/>
      <c r="K45" s="33"/>
      <c r="L45" s="33"/>
      <c r="M45" s="33"/>
      <c r="N45" s="33"/>
    </row>
    <row r="46" spans="2:14" ht="17" customHeight="1" thickTop="1" thickBot="1">
      <c r="B46" s="34"/>
      <c r="C46" s="35"/>
      <c r="D46" s="36" t="s">
        <v>6</v>
      </c>
      <c r="E46" s="37"/>
      <c r="F46" s="35"/>
      <c r="G46" s="38" t="s">
        <v>7</v>
      </c>
      <c r="H46" s="33"/>
      <c r="I46" s="33"/>
      <c r="J46" s="72" t="s">
        <v>77</v>
      </c>
      <c r="K46" s="33"/>
      <c r="L46" s="33"/>
      <c r="M46" s="33"/>
      <c r="N46" s="33"/>
    </row>
    <row r="47" spans="2:14" ht="24" customHeight="1" thickTop="1">
      <c r="B47" s="56"/>
      <c r="C47" s="39"/>
      <c r="D47" s="39"/>
      <c r="E47" s="39"/>
      <c r="F47" s="39"/>
      <c r="G47" s="57">
        <v>0</v>
      </c>
      <c r="H47" s="33"/>
      <c r="I47" s="33"/>
      <c r="J47" s="33"/>
      <c r="K47" s="33"/>
      <c r="L47" s="33"/>
      <c r="M47" s="33"/>
      <c r="N47" s="33"/>
    </row>
    <row r="48" spans="2:14" ht="24" customHeight="1">
      <c r="B48" s="40"/>
      <c r="C48" s="41"/>
      <c r="D48" s="41"/>
      <c r="E48" s="41"/>
      <c r="F48" s="41"/>
      <c r="G48" s="42"/>
      <c r="H48" s="33"/>
      <c r="I48" s="33"/>
      <c r="J48" s="72" t="s">
        <v>76</v>
      </c>
      <c r="K48" s="33"/>
      <c r="L48" s="33"/>
      <c r="M48" s="118" t="s">
        <v>78</v>
      </c>
      <c r="N48" s="119"/>
    </row>
    <row r="49" spans="2:14" ht="24" customHeight="1">
      <c r="B49" s="40"/>
      <c r="C49" s="41"/>
      <c r="D49" s="41"/>
      <c r="E49" s="41"/>
      <c r="F49" s="41"/>
      <c r="G49" s="42"/>
      <c r="H49" s="33"/>
      <c r="I49" s="33"/>
      <c r="J49" s="33"/>
      <c r="K49" s="33"/>
      <c r="L49" s="33"/>
      <c r="M49" s="33"/>
      <c r="N49" s="33"/>
    </row>
    <row r="50" spans="2:14" ht="24" customHeight="1" thickBot="1">
      <c r="B50" s="43"/>
      <c r="C50" s="44"/>
      <c r="D50" s="44"/>
      <c r="E50" s="44"/>
      <c r="F50" s="44"/>
      <c r="G50" s="45"/>
      <c r="H50" s="33"/>
      <c r="I50" s="33"/>
      <c r="J50" s="33"/>
      <c r="K50" s="33"/>
      <c r="L50" s="33"/>
      <c r="M50" s="33"/>
      <c r="N50" s="33"/>
    </row>
    <row r="51" spans="2:14" ht="2" customHeight="1" thickBot="1"/>
    <row r="52" spans="2:14" ht="21" customHeight="1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</row>
    <row r="53" spans="2:14">
      <c r="B53" s="49" t="s">
        <v>22</v>
      </c>
      <c r="C53" s="50"/>
      <c r="D53" s="50"/>
      <c r="E53" s="50"/>
      <c r="F53" s="51"/>
      <c r="G53" s="51"/>
      <c r="H53" s="51"/>
      <c r="I53" s="50" t="s">
        <v>25</v>
      </c>
      <c r="J53" s="51"/>
      <c r="K53" s="51"/>
      <c r="L53" s="51"/>
      <c r="M53" s="41"/>
      <c r="N53" s="52"/>
    </row>
    <row r="54" spans="2:14">
      <c r="B54" s="49" t="s">
        <v>23</v>
      </c>
      <c r="C54" s="51"/>
      <c r="D54" s="51"/>
      <c r="E54" s="51"/>
      <c r="F54" s="51"/>
      <c r="G54" s="51"/>
      <c r="H54" s="51"/>
      <c r="I54" s="50" t="s">
        <v>24</v>
      </c>
      <c r="J54" s="51"/>
      <c r="K54" s="51"/>
      <c r="L54" s="51"/>
      <c r="M54" s="73" t="s">
        <v>26</v>
      </c>
      <c r="N54" s="53"/>
    </row>
    <row r="55" spans="2:14" ht="7" customHeight="1" thickBot="1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54"/>
    </row>
    <row r="57" spans="2:14" ht="13" customHeight="1">
      <c r="B57" s="105" t="s">
        <v>85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2:14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2:14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2:14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</sheetData>
  <mergeCells count="35">
    <mergeCell ref="C4:E4"/>
    <mergeCell ref="B5:E5"/>
    <mergeCell ref="B6:E6"/>
    <mergeCell ref="G4:N4"/>
    <mergeCell ref="B57:N60"/>
    <mergeCell ref="M9:N9"/>
    <mergeCell ref="J9:L9"/>
    <mergeCell ref="B27:F27"/>
    <mergeCell ref="C9:I9"/>
    <mergeCell ref="B10:N10"/>
    <mergeCell ref="B14:F14"/>
    <mergeCell ref="B15:F15"/>
    <mergeCell ref="E17:F17"/>
    <mergeCell ref="E18:F18"/>
    <mergeCell ref="B26:F26"/>
    <mergeCell ref="B22:F22"/>
    <mergeCell ref="M48:N48"/>
    <mergeCell ref="B23:F23"/>
    <mergeCell ref="B24:F24"/>
    <mergeCell ref="A1:N1"/>
    <mergeCell ref="B44:N44"/>
    <mergeCell ref="B40:F40"/>
    <mergeCell ref="B25:F25"/>
    <mergeCell ref="B28:F28"/>
    <mergeCell ref="B29:F29"/>
    <mergeCell ref="I40:L40"/>
    <mergeCell ref="C7:E7"/>
    <mergeCell ref="G7:I7"/>
    <mergeCell ref="F5:N5"/>
    <mergeCell ref="L7:N7"/>
    <mergeCell ref="D8:E8"/>
    <mergeCell ref="G8:I8"/>
    <mergeCell ref="M8:N8"/>
    <mergeCell ref="F6:N6"/>
    <mergeCell ref="B3:N3"/>
  </mergeCells>
  <phoneticPr fontId="5"/>
  <conditionalFormatting sqref="C4:E4">
    <cfRule type="expression" dxfId="39" priority="46">
      <formula>AND($C$4="")</formula>
    </cfRule>
  </conditionalFormatting>
  <conditionalFormatting sqref="C7:E7">
    <cfRule type="expression" dxfId="38" priority="45">
      <formula>AND($C$7="")</formula>
    </cfRule>
  </conditionalFormatting>
  <conditionalFormatting sqref="D8:E8">
    <cfRule type="expression" dxfId="37" priority="44">
      <formula>AND($D$8="")</formula>
    </cfRule>
  </conditionalFormatting>
  <conditionalFormatting sqref="G4 I4:J4 L4:N4">
    <cfRule type="expression" dxfId="36" priority="43">
      <formula>AND($G$4="")</formula>
    </cfRule>
  </conditionalFormatting>
  <conditionalFormatting sqref="G7 I7">
    <cfRule type="expression" dxfId="35" priority="42">
      <formula>AND($G$7="")</formula>
    </cfRule>
  </conditionalFormatting>
  <conditionalFormatting sqref="G8 I8">
    <cfRule type="expression" dxfId="34" priority="41">
      <formula>AND($G$8="")</formula>
    </cfRule>
  </conditionalFormatting>
  <conditionalFormatting sqref="L7:N7">
    <cfRule type="expression" dxfId="33" priority="40">
      <formula>AND($L$7="")</formula>
    </cfRule>
  </conditionalFormatting>
  <conditionalFormatting sqref="C9:G9 I9">
    <cfRule type="expression" dxfId="32" priority="39">
      <formula>AND($C$9="")</formula>
    </cfRule>
  </conditionalFormatting>
  <conditionalFormatting sqref="G15">
    <cfRule type="expression" dxfId="31" priority="38">
      <formula>AND(G15="")</formula>
    </cfRule>
  </conditionalFormatting>
  <conditionalFormatting sqref="G17">
    <cfRule type="expression" dxfId="30" priority="37">
      <formula>AND(G17="")</formula>
    </cfRule>
  </conditionalFormatting>
  <conditionalFormatting sqref="I26:J29 L26:L29">
    <cfRule type="expression" dxfId="29" priority="36">
      <formula>AND(I26="")</formula>
    </cfRule>
  </conditionalFormatting>
  <conditionalFormatting sqref="B26:F26">
    <cfRule type="expression" dxfId="28" priority="35">
      <formula>AND($B26="")</formula>
    </cfRule>
  </conditionalFormatting>
  <conditionalFormatting sqref="B27:F27">
    <cfRule type="expression" dxfId="27" priority="34">
      <formula>AND($B27="")</formula>
    </cfRule>
  </conditionalFormatting>
  <conditionalFormatting sqref="B28:F28">
    <cfRule type="expression" dxfId="26" priority="33">
      <formula>AND($B28="")</formula>
    </cfRule>
  </conditionalFormatting>
  <conditionalFormatting sqref="B29:F29">
    <cfRule type="expression" dxfId="25" priority="32">
      <formula>AND($B29="")</formula>
    </cfRule>
  </conditionalFormatting>
  <conditionalFormatting sqref="I40:J40 L40">
    <cfRule type="expression" dxfId="24" priority="31">
      <formula>AND($I$40="")</formula>
    </cfRule>
  </conditionalFormatting>
  <conditionalFormatting sqref="B40:F40">
    <cfRule type="expression" dxfId="23" priority="26">
      <formula>AND($B40="")</formula>
    </cfRule>
  </conditionalFormatting>
  <conditionalFormatting sqref="H4">
    <cfRule type="expression" dxfId="22" priority="25">
      <formula>AND($G$4="")</formula>
    </cfRule>
  </conditionalFormatting>
  <conditionalFormatting sqref="H7">
    <cfRule type="expression" dxfId="21" priority="24">
      <formula>AND($G$7="")</formula>
    </cfRule>
  </conditionalFormatting>
  <conditionalFormatting sqref="H8">
    <cfRule type="expression" dxfId="20" priority="23">
      <formula>AND($G$8="")</formula>
    </cfRule>
  </conditionalFormatting>
  <conditionalFormatting sqref="H9">
    <cfRule type="expression" dxfId="19" priority="22">
      <formula>AND($C$9="")</formula>
    </cfRule>
  </conditionalFormatting>
  <conditionalFormatting sqref="H22">
    <cfRule type="expression" dxfId="18" priority="21">
      <formula>AND(H22="")</formula>
    </cfRule>
  </conditionalFormatting>
  <conditionalFormatting sqref="H26:H29">
    <cfRule type="expression" dxfId="17" priority="20">
      <formula>AND(H26="")</formula>
    </cfRule>
  </conditionalFormatting>
  <conditionalFormatting sqref="K4">
    <cfRule type="expression" dxfId="16" priority="18">
      <formula>AND($G$4="")</formula>
    </cfRule>
  </conditionalFormatting>
  <conditionalFormatting sqref="K7">
    <cfRule type="expression" dxfId="15" priority="17">
      <formula>AND($L$7="")</formula>
    </cfRule>
  </conditionalFormatting>
  <conditionalFormatting sqref="K26:K29">
    <cfRule type="expression" dxfId="14" priority="15">
      <formula>AND(K26="")</formula>
    </cfRule>
  </conditionalFormatting>
  <conditionalFormatting sqref="K40">
    <cfRule type="expression" dxfId="13" priority="14">
      <formula>AND($I$40="")</formula>
    </cfRule>
  </conditionalFormatting>
  <conditionalFormatting sqref="I23:J23 L23">
    <cfRule type="expression" dxfId="12" priority="13">
      <formula>AND(I23="")</formula>
    </cfRule>
  </conditionalFormatting>
  <conditionalFormatting sqref="H23">
    <cfRule type="expression" dxfId="11" priority="12">
      <formula>AND(H23="")</formula>
    </cfRule>
  </conditionalFormatting>
  <conditionalFormatting sqref="K23">
    <cfRule type="expression" dxfId="10" priority="11">
      <formula>AND(K23="")</formula>
    </cfRule>
  </conditionalFormatting>
  <conditionalFormatting sqref="I24:J24 L24">
    <cfRule type="expression" dxfId="9" priority="10">
      <formula>AND(I24="")</formula>
    </cfRule>
  </conditionalFormatting>
  <conditionalFormatting sqref="H24">
    <cfRule type="expression" dxfId="8" priority="9">
      <formula>AND(H24="")</formula>
    </cfRule>
  </conditionalFormatting>
  <conditionalFormatting sqref="K24">
    <cfRule type="expression" dxfId="7" priority="8">
      <formula>AND(K24="")</formula>
    </cfRule>
  </conditionalFormatting>
  <conditionalFormatting sqref="F11">
    <cfRule type="expression" dxfId="6" priority="7">
      <formula>AND(F11="")</formula>
    </cfRule>
  </conditionalFormatting>
  <conditionalFormatting sqref="J11">
    <cfRule type="expression" dxfId="5" priority="6">
      <formula>AND(J11="")</formula>
    </cfRule>
  </conditionalFormatting>
  <conditionalFormatting sqref="I22">
    <cfRule type="expression" dxfId="4" priority="5">
      <formula>AND(I22="")</formula>
    </cfRule>
  </conditionalFormatting>
  <conditionalFormatting sqref="J22">
    <cfRule type="expression" dxfId="3" priority="4">
      <formula>AND(J22="")</formula>
    </cfRule>
  </conditionalFormatting>
  <conditionalFormatting sqref="K22">
    <cfRule type="expression" dxfId="2" priority="3">
      <formula>AND(K22="")</formula>
    </cfRule>
  </conditionalFormatting>
  <conditionalFormatting sqref="L22">
    <cfRule type="expression" dxfId="1" priority="2">
      <formula>AND(L22="")</formula>
    </cfRule>
  </conditionalFormatting>
  <conditionalFormatting sqref="G34">
    <cfRule type="expression" dxfId="0" priority="1">
      <formula>AND(G34="")</formula>
    </cfRule>
  </conditionalFormatting>
  <dataValidations xWindow="379" yWindow="345" count="6">
    <dataValidation allowBlank="1" showInputMessage="1" showErrorMessage="1" promptTitle="Data Entry" prompt="Please complete all highlighted fields, if applicable." sqref="C4:E4"/>
    <dataValidation type="date" errorStyle="information" allowBlank="1" showInputMessage="1" showErrorMessage="1" errorTitle="Reimbursement Due Date Passed" error="Note: This report is being filed more than 30 days after travel ended - please include a written justification for the delay in submission.  If this report is filed after 9/16/15, you are no longer eligible for reimbursement." sqref="I40:L40">
      <formula1>40707</formula1>
      <formula2>40740</formula2>
    </dataValidation>
    <dataValidation allowBlank="1" showInputMessage="1" showErrorMessage="1" promptTitle="Documentation" prompt="Please include a copy of Google Map(s), or similar, showing mileage from starting and ending location(s)." sqref="G17"/>
    <dataValidation type="date" errorStyle="warning" allowBlank="1" showInputMessage="1" showErrorMessage="1" errorTitle="Date Appears in Error" error="Please confirm the travel date entered is correct - it appears outside of the month in which the meeting was held." sqref="D8:E8 G8:I8">
      <formula1>40663</formula1>
      <formula2>40693</formula2>
    </dataValidation>
    <dataValidation allowBlank="1" showInputMessage="1" showErrorMessage="1" promptTitle="Documentation - Airfare" prompt="Include receipt showing itinerary, amount, and seating class" sqref="G15"/>
    <dataValidation allowBlank="1" showInputMessage="1" showErrorMessage="1" promptTitle="Documentation - Meals" prompt="NOTE: Meals are catered Monday (6/15) through lunch Wednesday (6/17).  Outside meals during these times are non-reimbursable, unless the catered meal was unavailable to you." sqref="H22:L22"/>
  </dataValidations>
  <printOptions horizontalCentered="1"/>
  <pageMargins left="0.5" right="0.5" top="0.54" bottom="0.5" header="0.5" footer="0.5"/>
  <pageSetup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4"/>
  <sheetViews>
    <sheetView showRuler="0" workbookViewId="0">
      <selection activeCell="J50" sqref="J50"/>
    </sheetView>
  </sheetViews>
  <sheetFormatPr baseColWidth="10" defaultColWidth="12.5" defaultRowHeight="13" x14ac:dyDescent="0"/>
  <cols>
    <col min="1" max="1" width="6.33203125" style="4" customWidth="1"/>
    <col min="2" max="7" width="12.5" style="4" customWidth="1"/>
    <col min="8" max="8" width="11.33203125" style="4" customWidth="1"/>
    <col min="9" max="9" width="8.1640625" style="4" customWidth="1"/>
    <col min="10" max="16384" width="12.5" style="4"/>
  </cols>
  <sheetData>
    <row r="1" spans="1:8" s="2" customFormat="1">
      <c r="A1" s="1" t="s">
        <v>69</v>
      </c>
      <c r="B1" s="1"/>
      <c r="C1" s="1"/>
      <c r="D1" s="1"/>
      <c r="E1" s="1"/>
      <c r="F1" s="1"/>
      <c r="G1" s="1"/>
      <c r="H1" s="1"/>
    </row>
    <row r="2" spans="1:8">
      <c r="A2" s="3" t="s">
        <v>70</v>
      </c>
      <c r="B2" s="3"/>
      <c r="C2" s="3"/>
      <c r="D2" s="3"/>
      <c r="E2" s="3"/>
      <c r="F2" s="3"/>
      <c r="G2" s="3"/>
      <c r="H2" s="3"/>
    </row>
    <row r="4" spans="1:8">
      <c r="A4" s="2" t="s">
        <v>71</v>
      </c>
      <c r="B4" s="4" t="s">
        <v>72</v>
      </c>
    </row>
    <row r="5" spans="1:8">
      <c r="A5" s="4" t="s">
        <v>40</v>
      </c>
    </row>
    <row r="6" spans="1:8">
      <c r="A6" s="4" t="s">
        <v>41</v>
      </c>
    </row>
    <row r="8" spans="1:8">
      <c r="A8" s="2" t="s">
        <v>42</v>
      </c>
      <c r="B8" s="4" t="s">
        <v>43</v>
      </c>
    </row>
    <row r="9" spans="1:8">
      <c r="A9" s="5" t="s">
        <v>44</v>
      </c>
      <c r="B9" s="4" t="s">
        <v>9</v>
      </c>
    </row>
    <row r="10" spans="1:8">
      <c r="A10" s="5"/>
      <c r="B10" s="4" t="s">
        <v>10</v>
      </c>
    </row>
    <row r="11" spans="1:8">
      <c r="A11" s="5" t="s">
        <v>11</v>
      </c>
      <c r="B11" s="4" t="s">
        <v>12</v>
      </c>
    </row>
    <row r="12" spans="1:8">
      <c r="A12" s="5" t="s">
        <v>13</v>
      </c>
      <c r="B12" s="4" t="s">
        <v>14</v>
      </c>
    </row>
    <row r="13" spans="1:8">
      <c r="A13" s="2"/>
    </row>
    <row r="14" spans="1:8">
      <c r="A14" s="2" t="s">
        <v>15</v>
      </c>
      <c r="B14" s="4" t="s">
        <v>16</v>
      </c>
    </row>
    <row r="15" spans="1:8">
      <c r="A15" s="5" t="s">
        <v>17</v>
      </c>
      <c r="B15" s="4" t="s">
        <v>18</v>
      </c>
    </row>
    <row r="16" spans="1:8">
      <c r="B16" s="4" t="s">
        <v>19</v>
      </c>
    </row>
    <row r="17" spans="1:2">
      <c r="A17" s="6" t="s">
        <v>20</v>
      </c>
      <c r="B17" s="4" t="s">
        <v>21</v>
      </c>
    </row>
    <row r="18" spans="1:2">
      <c r="A18" s="7"/>
      <c r="B18" s="4" t="s">
        <v>59</v>
      </c>
    </row>
    <row r="19" spans="1:2">
      <c r="A19" s="6" t="s">
        <v>60</v>
      </c>
      <c r="B19" s="4" t="s">
        <v>61</v>
      </c>
    </row>
    <row r="20" spans="1:2">
      <c r="B20" s="4" t="s">
        <v>62</v>
      </c>
    </row>
    <row r="21" spans="1:2">
      <c r="B21" s="4" t="s">
        <v>63</v>
      </c>
    </row>
    <row r="22" spans="1:2">
      <c r="B22" s="4" t="s">
        <v>64</v>
      </c>
    </row>
    <row r="24" spans="1:2">
      <c r="A24" s="5" t="s">
        <v>11</v>
      </c>
      <c r="B24" s="4" t="s">
        <v>65</v>
      </c>
    </row>
    <row r="25" spans="1:2">
      <c r="B25" s="4" t="s">
        <v>66</v>
      </c>
    </row>
    <row r="26" spans="1:2">
      <c r="A26" s="6" t="s">
        <v>20</v>
      </c>
      <c r="B26" s="4" t="s">
        <v>67</v>
      </c>
    </row>
    <row r="27" spans="1:2">
      <c r="A27" s="6" t="s">
        <v>60</v>
      </c>
      <c r="B27" s="4" t="s">
        <v>68</v>
      </c>
    </row>
    <row r="28" spans="1:2">
      <c r="A28" s="7"/>
      <c r="B28" s="4" t="s">
        <v>53</v>
      </c>
    </row>
    <row r="29" spans="1:2">
      <c r="A29" s="6" t="s">
        <v>54</v>
      </c>
      <c r="B29" s="4" t="s">
        <v>55</v>
      </c>
    </row>
    <row r="30" spans="1:2">
      <c r="A30" s="7"/>
      <c r="B30" s="4" t="s">
        <v>56</v>
      </c>
    </row>
    <row r="32" spans="1:2">
      <c r="A32" s="5" t="s">
        <v>57</v>
      </c>
      <c r="B32" s="4" t="s">
        <v>58</v>
      </c>
    </row>
    <row r="33" spans="1:2">
      <c r="A33" s="6" t="s">
        <v>20</v>
      </c>
      <c r="B33" s="4" t="s">
        <v>27</v>
      </c>
    </row>
    <row r="34" spans="1:2">
      <c r="B34" s="4" t="s">
        <v>28</v>
      </c>
    </row>
    <row r="35" spans="1:2">
      <c r="B35" s="4" t="s">
        <v>29</v>
      </c>
    </row>
    <row r="36" spans="1:2">
      <c r="A36" s="6" t="s">
        <v>60</v>
      </c>
      <c r="B36" s="4" t="s">
        <v>30</v>
      </c>
    </row>
    <row r="37" spans="1:2">
      <c r="B37" s="4" t="s">
        <v>31</v>
      </c>
    </row>
    <row r="38" spans="1:2">
      <c r="A38" s="6" t="s">
        <v>54</v>
      </c>
      <c r="B38" s="4" t="s">
        <v>32</v>
      </c>
    </row>
    <row r="39" spans="1:2">
      <c r="B39" s="4" t="s">
        <v>33</v>
      </c>
    </row>
    <row r="41" spans="1:2">
      <c r="A41" s="2" t="s">
        <v>34</v>
      </c>
      <c r="B41" s="4" t="s">
        <v>51</v>
      </c>
    </row>
    <row r="42" spans="1:2">
      <c r="A42" s="4" t="s">
        <v>52</v>
      </c>
    </row>
    <row r="43" spans="1:2">
      <c r="A43" s="4" t="s">
        <v>35</v>
      </c>
    </row>
    <row r="44" spans="1:2">
      <c r="A44" s="4" t="s">
        <v>36</v>
      </c>
    </row>
    <row r="46" spans="1:2">
      <c r="A46" s="4" t="s">
        <v>45</v>
      </c>
    </row>
    <row r="47" spans="1:2">
      <c r="A47" s="4" t="s">
        <v>46</v>
      </c>
    </row>
    <row r="49" spans="1:4">
      <c r="A49" s="4" t="s">
        <v>47</v>
      </c>
    </row>
    <row r="52" spans="1:4">
      <c r="A52" s="8" t="s">
        <v>48</v>
      </c>
      <c r="B52" s="8"/>
      <c r="C52" s="8"/>
      <c r="D52" s="8"/>
    </row>
    <row r="53" spans="1:4">
      <c r="A53" s="8" t="s">
        <v>49</v>
      </c>
      <c r="B53" s="8"/>
      <c r="C53" s="8"/>
      <c r="D53" s="8"/>
    </row>
    <row r="54" spans="1:4">
      <c r="A54" s="8" t="s">
        <v>50</v>
      </c>
      <c r="B54" s="8"/>
      <c r="C54" s="8"/>
      <c r="D54" s="8"/>
    </row>
  </sheetData>
  <phoneticPr fontId="11"/>
  <pageMargins left="0.75" right="0.25" top="0.62" bottom="0.72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 </vt:lpstr>
      <vt:lpstr>Foreign Air Carrier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Shin</dc:creator>
  <cp:lastModifiedBy>IRIS IT Support</cp:lastModifiedBy>
  <cp:lastPrinted>2015-02-04T18:08:57Z</cp:lastPrinted>
  <dcterms:created xsi:type="dcterms:W3CDTF">2003-03-03T19:41:22Z</dcterms:created>
  <dcterms:modified xsi:type="dcterms:W3CDTF">2015-06-18T18:20:06Z</dcterms:modified>
</cp:coreProperties>
</file>